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40033436" localSheetId="0">'0503723'!$B$280:$L$280</definedName>
    <definedName name="TR_30200300711_2340033437" localSheetId="0">'0503723'!$B$281:$L$281</definedName>
    <definedName name="TR_30200300711_2340033438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J17" s="1"/>
  <c r="I32"/>
  <c r="I17" s="1"/>
  <c r="I16" s="1"/>
  <c r="J19"/>
  <c r="I19"/>
  <c r="J74" l="1"/>
  <c r="J16" s="1"/>
</calcChain>
</file>

<file path=xl/sharedStrings.xml><?xml version="1.0" encoding="utf-8"?>
<sst xmlns="http://schemas.openxmlformats.org/spreadsheetml/2006/main" count="760" uniqueCount="630">
  <si>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</si>
  <si>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</si>
  <si>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</si>
  <si>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</si>
  <si>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</si>
  <si>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</si>
  <si>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</si>
  <si>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</si>
  <si>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</si>
  <si>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</si>
  <si>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</si>
  <si>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</si>
  <si>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</si>
  <si>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</si>
  <si>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</si>
  <si>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</si>
  <si>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</si>
  <si>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</si>
  <si>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</si>
  <si>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</si>
  <si>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</si>
  <si>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</si>
  <si>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по ОКПО </t>
  </si>
  <si>
    <t>22246463</t>
  </si>
  <si>
    <t>VRO</t>
  </si>
  <si>
    <t>ExecutorPhone</t>
  </si>
  <si>
    <t>Обособленное подразделение</t>
  </si>
  <si>
    <t>3128030727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</si>
  <si>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</si>
  <si>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</si>
  <si>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</si>
  <si>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</si>
  <si>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</si>
  <si>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</si>
  <si>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</si>
  <si>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</si>
  <si>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</si>
  <si>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</si>
  <si>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</si>
  <si>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</si>
  <si>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</si>
  <si>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14740000346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</si>
  <si>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</si>
  <si>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</si>
  <si>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</si>
  <si>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</si>
  <si>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</si>
  <si>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</si>
  <si>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</si>
  <si>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</si>
  <si>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</si>
  <si>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</si>
  <si>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</si>
  <si>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</si>
  <si>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</si>
  <si>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</si>
  <si>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</si>
  <si>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</si>
  <si>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</si>
  <si>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</si>
  <si>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</si>
  <si>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</si>
  <si>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</si>
  <si>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</si>
  <si>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</si>
  <si>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</si>
  <si>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</si>
  <si>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</si>
  <si>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</si>
  <si>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</si>
  <si>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</si>
  <si>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</si>
  <si>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</si>
  <si>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</si>
  <si>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</si>
  <si>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</si>
  <si>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</si>
  <si>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</si>
  <si>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</si>
  <si>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</si>
  <si>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</si>
  <si>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</si>
  <si>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</si>
  <si>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</si>
  <si>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</si>
  <si>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</si>
  <si>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</si>
  <si>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</si>
  <si>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</si>
  <si>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</si>
  <si>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</si>
  <si>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</si>
  <si>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</si>
  <si>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</si>
  <si>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</si>
  <si>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</si>
  <si>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</si>
  <si>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</si>
  <si>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</si>
  <si>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</si>
  <si>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</si>
  <si>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</si>
  <si>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</si>
  <si>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</si>
  <si>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</si>
  <si>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</si>
  <si>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</si>
  <si>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</si>
  <si>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</si>
  <si>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</si>
  <si>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</si>
  <si>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</si>
  <si>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</si>
  <si>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</si>
  <si>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</si>
  <si>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</si>
  <si>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</si>
  <si>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</si>
  <si>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</si>
  <si>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</si>
  <si>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</si>
  <si>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</si>
  <si>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</si>
  <si>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</si>
  <si>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</si>
  <si>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</si>
  <si>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</si>
  <si>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</si>
  <si>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</si>
  <si>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</si>
  <si>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</si>
  <si>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</si>
  <si>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</si>
  <si>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</si>
  <si>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</si>
  <si>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</si>
  <si>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</si>
  <si>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</si>
  <si>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</si>
  <si>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</si>
  <si>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</si>
  <si>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</si>
  <si>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</si>
  <si>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</si>
  <si>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</si>
  <si>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</si>
  <si>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</si>
  <si>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</si>
  <si>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</si>
  <si>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</si>
  <si>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</si>
  <si>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</si>
  <si>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</si>
  <si>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</si>
  <si>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</si>
  <si>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</si>
  <si>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</si>
  <si>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</si>
  <si>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</si>
  <si>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</si>
  <si>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</si>
  <si>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</si>
  <si>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</si>
  <si>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</si>
  <si>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</si>
  <si>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</si>
  <si>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</si>
  <si>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</si>
  <si>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</si>
  <si>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</si>
  <si>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</si>
  <si>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</si>
  <si>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</si>
  <si>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</si>
  <si>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</si>
  <si>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</si>
  <si>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</si>
  <si>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</si>
  <si>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</si>
  <si>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</si>
  <si>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</si>
  <si>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</si>
  <si>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</si>
  <si>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</si>
  <si>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</si>
  <si>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</si>
  <si>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</si>
  <si>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</si>
  <si>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</si>
  <si>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</si>
  <si>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</si>
  <si>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</si>
  <si>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</si>
  <si>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</si>
  <si>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</si>
  <si>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</si>
  <si>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</si>
  <si>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</si>
  <si>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</si>
  <si>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</si>
  <si>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</si>
  <si>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</si>
  <si>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</si>
  <si>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</si>
  <si>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</si>
  <si>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</si>
  <si>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</si>
  <si>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</si>
  <si>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</si>
  <si>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</si>
  <si>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</si>
  <si>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</si>
  <si>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</si>
  <si>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</si>
  <si>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</si>
  <si>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</si>
  <si>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</si>
  <si>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</si>
  <si>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</si>
  <si>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</si>
  <si>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</si>
  <si>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</si>
  <si>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</si>
  <si>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</si>
  <si>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</si>
  <si>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</si>
  <si>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</si>
  <si>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</si>
  <si>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</si>
  <si>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</si>
  <si>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</si>
  <si>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</si>
  <si>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</si>
  <si>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</si>
  <si>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</si>
  <si>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</si>
  <si>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</si>
  <si>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</si>
  <si>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</si>
  <si>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</si>
  <si>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</si>
  <si>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</si>
  <si>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</si>
  <si>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</si>
  <si>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</si>
  <si>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</si>
  <si>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</si>
  <si>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</si>
  <si>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</si>
  <si>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</si>
  <si>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</si>
  <si>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</si>
  <si>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</si>
  <si>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</si>
  <si>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</si>
  <si>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</si>
  <si>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</si>
  <si>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</si>
  <si>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</si>
  <si>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</si>
  <si>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</si>
  <si>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</si>
  <si>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</si>
  <si>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</si>
  <si>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</si>
  <si>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</si>
  <si>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</si>
  <si>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</si>
  <si>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</si>
  <si>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</si>
  <si>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</si>
  <si>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</si>
  <si>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</si>
  <si>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</si>
  <si>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</si>
  <si>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</si>
  <si>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</si>
  <si>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</si>
  <si>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</si>
  <si>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</si>
  <si>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</si>
  <si>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</si>
  <si>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</si>
  <si>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</si>
  <si>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</si>
  <si>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</si>
  <si>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</si>
  <si>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</si>
  <si>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</si>
  <si>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</si>
  <si>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</si>
  <si>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</si>
  <si>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</si>
  <si>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</si>
  <si>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</si>
  <si>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</si>
  <si>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</si>
  <si>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</si>
  <si>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</si>
  <si>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</si>
  <si>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</si>
  <si>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</si>
  <si>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</si>
  <si>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</si>
  <si>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</si>
  <si>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</si>
  <si>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</si>
  <si>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</si>
  <si>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</si>
  <si>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</si>
  <si>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</si>
  <si>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</si>
  <si>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</si>
  <si>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</si>
  <si>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</si>
  <si>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</si>
  <si>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</si>
  <si>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</si>
  <si>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</si>
  <si>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</si>
  <si>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</si>
  <si>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</si>
  <si>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</si>
  <si>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</si>
  <si>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</si>
  <si>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</si>
  <si>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</si>
  <si>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</si>
  <si>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</si>
  <si>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</si>
  <si>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</si>
  <si>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</si>
  <si>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</si>
  <si>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</si>
  <si>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</si>
  <si>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</si>
  <si>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</si>
  <si>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</si>
  <si>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</si>
  <si>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</si>
  <si>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</si>
  <si>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</si>
  <si>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</si>
  <si>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</si>
  <si>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</si>
  <si>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</si>
  <si>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</si>
  <si>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</si>
  <si>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</si>
  <si>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</si>
  <si>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</si>
  <si>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</si>
  <si>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</si>
  <si>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</si>
  <si>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</si>
  <si>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</si>
  <si>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</si>
  <si>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</si>
  <si>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</si>
  <si>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</si>
  <si>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</si>
  <si>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</si>
  <si>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</si>
  <si>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</si>
  <si>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</si>
  <si>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</si>
  <si>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</si>
  <si>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</si>
  <si>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</si>
  <si>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</si>
  <si>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</si>
  <si>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</si>
  <si>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</si>
  <si>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</si>
  <si>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</si>
  <si>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</si>
  <si>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</si>
  <si>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</si>
  <si>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</si>
  <si>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</si>
  <si>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</si>
  <si>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</si>
  <si>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</si>
  <si>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</si>
  <si>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</si>
  <si>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</si>
  <si>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</si>
  <si>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</si>
  <si>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</si>
  <si>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</si>
  <si>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</si>
  <si>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</si>
  <si>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</si>
  <si>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</si>
  <si>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</si>
  <si>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</si>
  <si>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</si>
  <si>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</si>
  <si>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</si>
  <si>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</si>
  <si>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</si>
  <si>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</si>
  <si>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</si>
  <si>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</si>
  <si>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</si>
  <si>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</si>
  <si>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</si>
  <si>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</si>
  <si>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</si>
  <si>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</si>
  <si>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</si>
  <si>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</si>
  <si>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</si>
  <si>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</si>
  <si>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</si>
  <si>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</si>
  <si>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</si>
  <si>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</si>
  <si>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</si>
  <si>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</si>
  <si>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</si>
  <si>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</si>
  <si>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</si>
  <si>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</si>
  <si>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</si>
  <si>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</si>
  <si>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</si>
  <si>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</si>
  <si>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</si>
  <si>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</si>
  <si>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</si>
  <si>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</si>
  <si>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</si>
  <si>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</si>
  <si>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</si>
  <si>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</si>
  <si>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</si>
  <si>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</si>
  <si>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</si>
  <si>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</si>
  <si>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</si>
  <si>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</si>
  <si>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</si>
  <si>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</si>
  <si>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</si>
  <si>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</si>
  <si>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</si>
  <si>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</si>
  <si>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</si>
  <si>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</si>
  <si>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</si>
  <si>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</si>
  <si>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</si>
  <si>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</si>
  <si>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</si>
  <si>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</si>
  <si>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</si>
  <si>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</si>
  <si>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</si>
  <si>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</si>
  <si>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</si>
  <si>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</si>
  <si>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</si>
  <si>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</si>
  <si>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</si>
  <si>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</si>
  <si>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</si>
  <si>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</si>
  <si>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</si>
  <si>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</si>
  <si>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</si>
  <si>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</si>
  <si>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</si>
  <si>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</si>
  <si>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</si>
  <si>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</si>
  <si>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</si>
  <si>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</si>
  <si>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</si>
  <si>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</si>
  <si>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</si>
  <si>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</si>
  <si>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</si>
  <si>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</si>
  <si>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</si>
  <si>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</si>
  <si>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</si>
  <si>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</si>
  <si>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</si>
  <si>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</si>
  <si>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</si>
  <si>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</si>
  <si>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</si>
  <si>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</si>
  <si>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</si>
  <si>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</si>
  <si>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</si>
  <si>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</si>
  <si>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</si>
  <si>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</si>
  <si>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</si>
  <si>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</si>
  <si>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</si>
  <si>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</si>
  <si>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</si>
  <si>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</si>
  <si>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</si>
  <si>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</si>
  <si>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</si>
  <si>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</si>
  <si>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</si>
  <si>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</si>
  <si>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</si>
  <si>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</si>
  <si>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</si>
  <si>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</si>
  <si>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</si>
  <si>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</si>
  <si>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</si>
  <si>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</si>
  <si>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</si>
  <si>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</si>
  <si>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</si>
  <si>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</si>
  <si>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</si>
  <si>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</si>
  <si>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</si>
  <si>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</si>
  <si>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</si>
  <si>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</si>
  <si>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</si>
  <si>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</si>
  <si>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</si>
  <si>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</si>
  <si>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</si>
  <si>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</si>
  <si>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</si>
  <si>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</si>
  <si>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</si>
  <si>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</si>
  <si>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</si>
  <si>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</si>
  <si>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</si>
  <si>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</si>
  <si>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</si>
  <si>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</si>
  <si>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</si>
  <si>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</si>
  <si>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</si>
  <si>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</si>
  <si>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</si>
  <si>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</si>
  <si>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</si>
  <si>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</si>
  <si>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</si>
  <si>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</si>
  <si>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</si>
  <si>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</si>
  <si>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</si>
  <si>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</si>
  <si>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</si>
  <si>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</si>
  <si>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</si>
  <si>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</si>
  <si>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</si>
  <si>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</si>
  <si>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</si>
  <si>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</si>
  <si>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</si>
  <si>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</si>
  <si>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</si>
  <si>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</si>
  <si>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</si>
  <si>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</si>
  <si>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</si>
  <si>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</si>
  <si>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</si>
  <si>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</si>
  <si>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</si>
  <si>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</si>
  <si>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</si>
  <si>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</si>
  <si>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</si>
  <si>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</si>
  <si>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</si>
  <si>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</si>
  <si>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</si>
  <si>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</si>
  <si>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</si>
  <si>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</si>
  <si>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</si>
  <si>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</si>
  <si>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</si>
  <si>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</si>
  <si>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</si>
  <si>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</si>
  <si>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</si>
  <si>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</si>
  <si>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</si>
  <si>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</si>
  <si>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</si>
  <si>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</si>
  <si>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</si>
  <si>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</si>
  <si>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</si>
  <si>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</si>
  <si>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</si>
  <si>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</si>
  <si>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Коммунальные услуги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</si>
  <si>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</si>
  <si>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</si>
  <si>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</si>
  <si>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</si>
  <si>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Руководитель</t>
  </si>
  <si>
    <t>Черников Е.М.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</si>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</sst>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522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4"/>
  <sheetViews>
    <sheetView tabSelected="1" topLeftCell="A271" zoomScaleNormal="100" workbookViewId="0">
      <selection activeCell="E290" sqref="E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4010.3999999999996</v>
      </c>
      <c r="J16" s="28">
        <f>J17+J74+J104</f>
        <v>10292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4010.3999999999996</v>
      </c>
      <c r="J17" s="32">
        <f>J19+J32+J44+J51+J59+J66</f>
        <v>3906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5288.4</v>
      </c>
      <c r="J32" s="55">
        <f>J34+J35+J39+J40+J41+J42+J43</f>
        <v>3906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5288.4</v>
      </c>
      <c r="J35" s="60">
        <v>3906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>
        <v>0</v>
      </c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>
        <v>0</v>
      </c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-1278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-1278</v>
      </c>
      <c r="J69" s="76">
        <v>0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6386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6386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6386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0</v>
      </c>
      <c r="J88" s="82">
        <v>6386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7023.45</v>
      </c>
      <c r="J113" s="28">
        <f>J114+J197+J226</f>
        <v>9957.51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7023.45</v>
      </c>
      <c r="J114" s="32">
        <f>J116+J122+J132+J133+J149+J155+J163+J166+J174+J188</f>
        <v>8847.51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7023</v>
      </c>
      <c r="J122" s="40">
        <f>SUM(J124:J131)</f>
        <v>3906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1734.6</v>
      </c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5288.4</v>
      </c>
      <c r="J129" s="81">
        <v>3906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0.45</v>
      </c>
      <c r="J174" s="40">
        <f>J179+J180+J181+J182+J183+J184+J185+J186+J187</f>
        <v>1.51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0.45</v>
      </c>
      <c r="J180" s="82">
        <v>1.51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4940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0</v>
      </c>
      <c r="J193" s="82">
        <v>4940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1110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1110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1110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3013.0500000000011</v>
      </c>
      <c r="J237" s="114">
        <f>J269-J238-J260</f>
        <v>-334.48999999999978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3013.0500000000011</v>
      </c>
      <c r="J269" s="117">
        <f>J271+J272+J273</f>
        <v>-334.48999999999978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-5288.4</v>
      </c>
      <c r="J271" s="75">
        <v>-10292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8301.4500000000007</v>
      </c>
      <c r="J272" s="81">
        <v>9957.51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SUM(J280:J283)</f>
        <v>7023.45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314</v>
      </c>
      <c r="F280" s="141" t="s">
        <v>348</v>
      </c>
      <c r="G280" s="181" t="s">
        <v>152</v>
      </c>
      <c r="H280" s="181"/>
      <c r="I280" s="142"/>
      <c r="J280" s="143">
        <v>1734.6</v>
      </c>
      <c r="K280" s="137"/>
      <c r="L280" s="137"/>
    </row>
    <row r="281" spans="2:12" ht="15" customHeight="1">
      <c r="B281" s="179" t="s">
        <v>609</v>
      </c>
      <c r="C281" s="180"/>
      <c r="D281" s="140" t="s">
        <v>606</v>
      </c>
      <c r="E281" s="141" t="s">
        <v>323</v>
      </c>
      <c r="F281" s="141" t="s">
        <v>348</v>
      </c>
      <c r="G281" s="181" t="s">
        <v>610</v>
      </c>
      <c r="H281" s="181"/>
      <c r="I281" s="142"/>
      <c r="J281" s="143">
        <v>5288.4</v>
      </c>
      <c r="K281" s="137"/>
      <c r="L281" s="137"/>
    </row>
    <row r="282" spans="2:12" ht="45.75" customHeight="1">
      <c r="B282" s="179" t="s">
        <v>611</v>
      </c>
      <c r="C282" s="180"/>
      <c r="D282" s="140" t="s">
        <v>606</v>
      </c>
      <c r="E282" s="141" t="s">
        <v>443</v>
      </c>
      <c r="F282" s="141" t="s">
        <v>612</v>
      </c>
      <c r="G282" s="181" t="s">
        <v>152</v>
      </c>
      <c r="H282" s="181"/>
      <c r="I282" s="142"/>
      <c r="J282" s="143">
        <v>0.45</v>
      </c>
      <c r="K282" s="137"/>
      <c r="L282" s="137"/>
    </row>
    <row r="283" spans="2:12" ht="0.75" customHeight="1" thickBot="1">
      <c r="B283" s="182"/>
      <c r="C283" s="183"/>
      <c r="D283" s="144"/>
      <c r="E283" s="145"/>
      <c r="F283" s="145"/>
      <c r="G283" s="184"/>
      <c r="H283" s="184"/>
      <c r="I283" s="146"/>
      <c r="J283" s="147"/>
      <c r="K283" s="19"/>
      <c r="L283" s="19"/>
    </row>
    <row r="284" spans="2:12">
      <c r="B284" s="148"/>
      <c r="C284" s="148"/>
      <c r="D284" s="148"/>
      <c r="E284" s="148"/>
      <c r="F284" s="10"/>
      <c r="G284" s="10"/>
      <c r="H284" s="10"/>
      <c r="I284" s="148"/>
      <c r="J284" s="148"/>
      <c r="K284" s="149"/>
      <c r="L284" s="19"/>
    </row>
    <row r="285" spans="2:12" ht="15" customHeight="1">
      <c r="B285" s="170" t="s">
        <v>613</v>
      </c>
      <c r="C285" s="170"/>
      <c r="D285" s="150"/>
      <c r="G285" s="177"/>
      <c r="H285" s="177"/>
      <c r="I285" s="178" t="s">
        <v>614</v>
      </c>
      <c r="J285" s="178"/>
      <c r="K285" s="149"/>
      <c r="L285" s="19"/>
    </row>
    <row r="286" spans="2:12">
      <c r="B286" s="150"/>
      <c r="C286" s="150"/>
      <c r="D286" s="150"/>
      <c r="E286" s="168" t="s">
        <v>615</v>
      </c>
      <c r="F286" s="168"/>
      <c r="G286" s="10"/>
      <c r="H286" s="10"/>
      <c r="I286" s="169" t="s">
        <v>616</v>
      </c>
      <c r="J286" s="169"/>
      <c r="K286" s="149"/>
      <c r="L286" s="19"/>
    </row>
    <row r="287" spans="2:12" ht="24.75" customHeight="1">
      <c r="B287" s="170" t="s">
        <v>617</v>
      </c>
      <c r="C287" s="170"/>
      <c r="D287" s="170"/>
      <c r="G287" s="177"/>
      <c r="H287" s="177"/>
      <c r="I287" s="178" t="s">
        <v>628</v>
      </c>
      <c r="J287" s="178"/>
      <c r="K287" s="149"/>
      <c r="L287" s="19"/>
    </row>
    <row r="288" spans="2:12">
      <c r="B288" s="150"/>
      <c r="C288" s="150"/>
      <c r="D288" s="150"/>
      <c r="E288" s="168" t="s">
        <v>615</v>
      </c>
      <c r="F288" s="168"/>
      <c r="G288" s="10"/>
      <c r="H288" s="10"/>
      <c r="I288" s="169" t="s">
        <v>616</v>
      </c>
      <c r="J288" s="169"/>
      <c r="K288" s="149"/>
      <c r="L288" s="19"/>
    </row>
    <row r="289" spans="2:12" ht="23.25" customHeight="1">
      <c r="B289" s="170" t="s">
        <v>629</v>
      </c>
      <c r="C289" s="170"/>
      <c r="D289" s="170"/>
      <c r="E289" s="151"/>
      <c r="F289" s="151"/>
      <c r="G289" s="151"/>
      <c r="H289" s="151"/>
      <c r="I289" s="148"/>
      <c r="J289" s="148"/>
      <c r="K289" s="149"/>
      <c r="L289" s="19"/>
    </row>
    <row r="290" spans="2:12" ht="15.75" customHeight="1">
      <c r="B290" s="151"/>
      <c r="C290" s="151"/>
      <c r="D290" s="151"/>
      <c r="E290" s="151"/>
      <c r="F290" s="151"/>
      <c r="G290" s="151"/>
      <c r="H290" s="151"/>
      <c r="I290" s="148"/>
      <c r="J290" s="148"/>
      <c r="K290" s="14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171"/>
      <c r="E292" s="172"/>
      <c r="F292" s="172"/>
      <c r="G292" s="173" t="s">
        <v>618</v>
      </c>
      <c r="H292" s="173"/>
      <c r="I292" s="174"/>
      <c r="J292" s="19"/>
      <c r="K292" s="19"/>
    </row>
    <row r="293" spans="2:12" ht="3.75" hidden="1" customHeight="1" thickTop="1" thickBot="1">
      <c r="B293" s="19"/>
      <c r="C293" s="19"/>
      <c r="D293" s="175"/>
      <c r="E293" s="175"/>
      <c r="F293" s="175"/>
      <c r="G293" s="176"/>
      <c r="H293" s="176"/>
      <c r="I293" s="176"/>
      <c r="J293" s="19"/>
      <c r="K293" s="19"/>
    </row>
    <row r="294" spans="2:12" ht="15.75" hidden="1" thickTop="1">
      <c r="D294" s="164" t="s">
        <v>619</v>
      </c>
      <c r="E294" s="165"/>
      <c r="F294" s="165"/>
      <c r="G294" s="166"/>
      <c r="H294" s="166"/>
      <c r="I294" s="167"/>
    </row>
    <row r="295" spans="2:12" hidden="1">
      <c r="D295" s="154" t="s">
        <v>620</v>
      </c>
      <c r="E295" s="155"/>
      <c r="F295" s="155"/>
      <c r="G295" s="156"/>
      <c r="H295" s="156"/>
      <c r="I295" s="157"/>
    </row>
    <row r="296" spans="2:12" hidden="1">
      <c r="D296" s="154" t="s">
        <v>621</v>
      </c>
      <c r="E296" s="155"/>
      <c r="F296" s="155"/>
      <c r="G296" s="158"/>
      <c r="H296" s="158"/>
      <c r="I296" s="159"/>
    </row>
    <row r="297" spans="2:12" hidden="1">
      <c r="D297" s="154" t="s">
        <v>622</v>
      </c>
      <c r="E297" s="155"/>
      <c r="F297" s="155"/>
      <c r="G297" s="158"/>
      <c r="H297" s="158"/>
      <c r="I297" s="159"/>
    </row>
    <row r="298" spans="2:12" hidden="1">
      <c r="D298" s="154" t="s">
        <v>623</v>
      </c>
      <c r="E298" s="155"/>
      <c r="F298" s="155"/>
      <c r="G298" s="158"/>
      <c r="H298" s="158"/>
      <c r="I298" s="159"/>
    </row>
    <row r="299" spans="2:12" hidden="1">
      <c r="D299" s="154" t="s">
        <v>624</v>
      </c>
      <c r="E299" s="155"/>
      <c r="F299" s="155"/>
      <c r="G299" s="156"/>
      <c r="H299" s="156"/>
      <c r="I299" s="157"/>
    </row>
    <row r="300" spans="2:12" hidden="1">
      <c r="D300" s="154" t="s">
        <v>625</v>
      </c>
      <c r="E300" s="155"/>
      <c r="F300" s="155"/>
      <c r="G300" s="156"/>
      <c r="H300" s="156"/>
      <c r="I300" s="157"/>
    </row>
    <row r="301" spans="2:12" hidden="1">
      <c r="D301" s="154" t="s">
        <v>626</v>
      </c>
      <c r="E301" s="155"/>
      <c r="F301" s="155"/>
      <c r="G301" s="158"/>
      <c r="H301" s="158"/>
      <c r="I301" s="159"/>
    </row>
    <row r="302" spans="2:12" ht="15.75" hidden="1" thickBot="1">
      <c r="D302" s="160" t="s">
        <v>627</v>
      </c>
      <c r="E302" s="161"/>
      <c r="F302" s="161"/>
      <c r="G302" s="162"/>
      <c r="H302" s="162"/>
      <c r="I302" s="163"/>
    </row>
    <row r="303" spans="2:12" ht="3.75" hidden="1" customHeight="1" thickTop="1">
      <c r="D303" s="152"/>
      <c r="E303" s="152"/>
      <c r="F303" s="152"/>
      <c r="G303" s="153"/>
      <c r="H303" s="153"/>
      <c r="I303" s="153"/>
    </row>
    <row r="304" spans="2:12" hidden="1"/>
  </sheetData>
  <mergeCells count="33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'0503723'!TR_30200300711_2340033436</vt:lpstr>
      <vt:lpstr>'0503723'!TR_30200300711_2340033437</vt:lpstr>
      <vt:lpstr>'0503723'!TR_30200300711_2340033438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2024-03-21T14:15:56Z</cp:lastPrinted>
  <dcterms:created xsi:type="dcterms:W3CDTF">2024-03-15T07:48:24Z</dcterms:created>
  <dcterms:modified xsi:type="dcterms:W3CDTF">2024-03-21T14:15:57Z</dcterms:modified>
</cp:coreProperties>
</file>